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AQUETE 1 LIBRO 2018\16 ANDINAS S.A\"/>
    </mc:Choice>
  </mc:AlternateContent>
  <bookViews>
    <workbookView xWindow="0" yWindow="0" windowWidth="20490" windowHeight="7755"/>
  </bookViews>
  <sheets>
    <sheet name="EJERCICIO CART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I11" i="1" s="1"/>
  <c r="D21" i="1"/>
  <c r="H6" i="1" s="1"/>
  <c r="D20" i="1"/>
  <c r="G6" i="1" s="1"/>
  <c r="D16" i="1"/>
  <c r="D19" i="1" s="1"/>
  <c r="C10" i="1"/>
  <c r="C9" i="1"/>
  <c r="C8" i="1"/>
  <c r="G12" i="1" l="1"/>
</calcChain>
</file>

<file path=xl/sharedStrings.xml><?xml version="1.0" encoding="utf-8"?>
<sst xmlns="http://schemas.openxmlformats.org/spreadsheetml/2006/main" count="11" uniqueCount="9">
  <si>
    <t>El consejo de administracion de la empresa cartaya S.A, esta considerando la posibilidad de invertir $105 000000 de dolares en un nuevo proyecto. Los flujos de caja netos que se produciran, se estiman en:</t>
  </si>
  <si>
    <t>La gerencia general de la empresa Andinas S.A esta considerando emprender un proyecto utilizando el criterio de la TIR. CON LA SIGUIENTE INFORMACIÓN,</t>
  </si>
  <si>
    <t>criterio de decisión, para la aceptación del proyecto la generencia de la empres Andinas S.A acptaria si su costo de oportunidad es menor a la TIR encontrada. Es decir se acepta el proyecto cuando la TIR (13.67%) Es menor al costo de oportinidad.</t>
  </si>
  <si>
    <t>Año</t>
  </si>
  <si>
    <t>Flujo de Caja</t>
  </si>
  <si>
    <t>SOLUCION:</t>
  </si>
  <si>
    <t>Inversion inicial</t>
  </si>
  <si>
    <t>Calculo del tipo de interes interno del proyecto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</si>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</sst>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40A]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2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8</xdr:row>
      <xdr:rowOff>0</xdr:rowOff>
    </xdr:from>
    <xdr:to>
      <xdr:col>9</xdr:col>
      <xdr:colOff>19050</xdr:colOff>
      <xdr:row>8</xdr:row>
      <xdr:rowOff>9525</xdr:rowOff>
    </xdr:to>
    <xdr:cxnSp macro="">
      <xdr:nvCxnSpPr>
        <xdr:cNvPr id="2" name="Conector recto 1"/>
        <xdr:cNvCxnSpPr/>
      </xdr:nvCxnSpPr>
      <xdr:spPr>
        <a:xfrm flipV="1">
          <a:off x="4933950" y="1524000"/>
          <a:ext cx="275272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8</xdr:row>
      <xdr:rowOff>0</xdr:rowOff>
    </xdr:from>
    <xdr:to>
      <xdr:col>6</xdr:col>
      <xdr:colOff>0</xdr:colOff>
      <xdr:row>11</xdr:row>
      <xdr:rowOff>19050</xdr:rowOff>
    </xdr:to>
    <xdr:cxnSp macro="">
      <xdr:nvCxnSpPr>
        <xdr:cNvPr id="3" name="Conector recto de flecha 2"/>
        <xdr:cNvCxnSpPr/>
      </xdr:nvCxnSpPr>
      <xdr:spPr>
        <a:xfrm>
          <a:off x="4933950" y="1524000"/>
          <a:ext cx="9525" cy="5905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</xdr:rowOff>
    </xdr:from>
    <xdr:to>
      <xdr:col>8</xdr:col>
      <xdr:colOff>9525</xdr:colOff>
      <xdr:row>8</xdr:row>
      <xdr:rowOff>9525</xdr:rowOff>
    </xdr:to>
    <xdr:cxnSp macro="">
      <xdr:nvCxnSpPr>
        <xdr:cNvPr id="4" name="Conector recto de flecha 3"/>
        <xdr:cNvCxnSpPr/>
      </xdr:nvCxnSpPr>
      <xdr:spPr>
        <a:xfrm flipV="1">
          <a:off x="6753225" y="1152525"/>
          <a:ext cx="0" cy="3810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8</xdr:row>
      <xdr:rowOff>9525</xdr:rowOff>
    </xdr:to>
    <xdr:cxnSp macro="">
      <xdr:nvCxnSpPr>
        <xdr:cNvPr id="5" name="Conector recto de flecha 4"/>
        <xdr:cNvCxnSpPr/>
      </xdr:nvCxnSpPr>
      <xdr:spPr>
        <a:xfrm flipV="1">
          <a:off x="5857875" y="1162050"/>
          <a:ext cx="0" cy="3714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7</xdr:row>
      <xdr:rowOff>180975</xdr:rowOff>
    </xdr:from>
    <xdr:to>
      <xdr:col>9</xdr:col>
      <xdr:colOff>19050</xdr:colOff>
      <xdr:row>10</xdr:row>
      <xdr:rowOff>9525</xdr:rowOff>
    </xdr:to>
    <xdr:cxnSp macro="">
      <xdr:nvCxnSpPr>
        <xdr:cNvPr id="6" name="Conector recto de flecha 5"/>
        <xdr:cNvCxnSpPr/>
      </xdr:nvCxnSpPr>
      <xdr:spPr>
        <a:xfrm>
          <a:off x="7686675" y="1514475"/>
          <a:ext cx="0" cy="4000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485775</xdr:colOff>
      <xdr:row>11</xdr:row>
      <xdr:rowOff>28575</xdr:rowOff>
    </xdr:from>
    <xdr:ext cx="28706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4667250" y="2124075"/>
              <a:ext cx="28706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4667250" y="2124075"/>
              <a:ext cx="28706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𝐼_0=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5</xdr:col>
      <xdr:colOff>561974</xdr:colOff>
      <xdr:row>13</xdr:row>
      <xdr:rowOff>33337</xdr:rowOff>
    </xdr:from>
    <xdr:ext cx="3438525" cy="3875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4743449" y="2509837"/>
              <a:ext cx="3438525" cy="3875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/>
                <a:t>     </a:t>
              </a:r>
              <a:r>
                <a:rPr lang="es-PE" sz="1600"/>
                <a:t>VAN= -</a:t>
              </a:r>
              <a14:m>
                <m:oMath xmlns:m="http://schemas.openxmlformats.org/officeDocument/2006/math">
                  <m:sSub>
                    <m:sSub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P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s-P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es-PE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s-PE" sz="16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(1+</m:t>
                          </m:r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sup>
                      </m:sSup>
                    </m:den>
                  </m:f>
                  <m:r>
                    <a:rPr lang="es-PE" sz="1600" b="0" i="1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(1+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</m:sup>
                      </m:sSup>
                    </m:den>
                  </m:f>
                </m:oMath>
              </a14:m>
              <a:r>
                <a:rPr lang="es-PE" sz="1600"/>
                <a:t>+</a:t>
              </a:r>
              <a14:m>
                <m:oMath xmlns:m="http://schemas.openxmlformats.org/officeDocument/2006/math">
                  <m:f>
                    <m:f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(1+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</m:sup>
                      </m:sSup>
                    </m:den>
                  </m:f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4743449" y="2509837"/>
              <a:ext cx="3438525" cy="3875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/>
                <a:t>     </a:t>
              </a:r>
              <a:r>
                <a:rPr lang="es-PE" sz="1600"/>
                <a:t>VAN= -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𝐼_0+</a:t>
              </a:r>
              <a:r>
                <a:rPr lang="es-PE" sz="1600" i="0">
                  <a:latin typeface="Cambria Math" panose="02040503050406030204" pitchFamily="18" charset="0"/>
                </a:rPr>
                <a:t>〖</a:t>
              </a:r>
              <a:r>
                <a:rPr lang="es-PE" sz="1600" b="0" i="0">
                  <a:latin typeface="Cambria Math" panose="02040503050406030204" pitchFamily="18" charset="0"/>
                </a:rPr>
                <a:t>𝐹𝐶〗_1/〖(1+𝑖%)〗^𝑛 +</a:t>
              </a:r>
              <a:r>
                <a:rPr lang="es-PE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𝐹𝐶〗_2/〖(1+𝑖%)〗^𝑛 </a:t>
              </a:r>
              <a:r>
                <a:rPr lang="es-PE" sz="1600"/>
                <a:t>+</a:t>
              </a:r>
              <a:r>
                <a:rPr lang="es-PE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𝐹𝐶〗_3/〖(1+𝑖%)〗^𝑛 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5</xdr:col>
      <xdr:colOff>504825</xdr:colOff>
      <xdr:row>16</xdr:row>
      <xdr:rowOff>19050</xdr:rowOff>
    </xdr:from>
    <xdr:ext cx="3438525" cy="3875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4686300" y="3067050"/>
              <a:ext cx="3438525" cy="3875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/>
                <a:t>    0</a:t>
              </a:r>
              <a:r>
                <a:rPr lang="es-PE" sz="1600"/>
                <a:t>= -</a:t>
              </a:r>
              <a14:m>
                <m:oMath xmlns:m="http://schemas.openxmlformats.org/officeDocument/2006/math">
                  <m:sSub>
                    <m:sSub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P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s-PE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es-PE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s-PE" sz="16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(1+</m:t>
                          </m:r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sup>
                      </m:sSup>
                    </m:den>
                  </m:f>
                  <m:r>
                    <a:rPr lang="es-PE" sz="1600" b="0" i="1">
                      <a:latin typeface="Cambria Math" panose="02040503050406030204" pitchFamily="18" charset="0"/>
                    </a:rPr>
                    <m:t>+</m:t>
                  </m:r>
                  <m:f>
                    <m:f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(1+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</m:sup>
                      </m:sSup>
                    </m:den>
                  </m:f>
                </m:oMath>
              </a14:m>
              <a:r>
                <a:rPr lang="es-PE" sz="1600"/>
                <a:t>+</a:t>
              </a:r>
              <a14:m>
                <m:oMath xmlns:m="http://schemas.openxmlformats.org/officeDocument/2006/math">
                  <m:f>
                    <m:fPr>
                      <m:ctrlPr>
                        <a:rPr lang="es-PE" sz="16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s-PE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𝐹𝐶</m:t>
                          </m:r>
                        </m:e>
                        <m:sub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(1+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%)</m:t>
                          </m:r>
                        </m:e>
                        <m:sup>
                          <m:r>
                            <a:rPr lang="es-PE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</m:sup>
                      </m:sSup>
                    </m:den>
                  </m:f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4686300" y="3067050"/>
              <a:ext cx="3438525" cy="3875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/>
                <a:t>    0</a:t>
              </a:r>
              <a:r>
                <a:rPr lang="es-PE" sz="1600"/>
                <a:t>= -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𝐼_0+</a:t>
              </a:r>
              <a:r>
                <a:rPr lang="es-PE" sz="1600" i="0">
                  <a:latin typeface="Cambria Math" panose="02040503050406030204" pitchFamily="18" charset="0"/>
                </a:rPr>
                <a:t>〖</a:t>
              </a:r>
              <a:r>
                <a:rPr lang="es-PE" sz="1600" b="0" i="0">
                  <a:latin typeface="Cambria Math" panose="02040503050406030204" pitchFamily="18" charset="0"/>
                </a:rPr>
                <a:t>𝐹𝐶〗_1/〖(1+𝑖%)〗^𝑛 +</a:t>
              </a:r>
              <a:r>
                <a:rPr lang="es-PE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𝐹𝐶〗_2/〖(1+𝑖%)〗^𝑛 </a:t>
              </a:r>
              <a:r>
                <a:rPr lang="es-PE" sz="1600"/>
                <a:t>+</a:t>
              </a:r>
              <a:r>
                <a:rPr lang="es-PE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P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𝐹𝐶〗_3/〖(1+𝑖%)〗^𝑛 </a:t>
              </a:r>
              <a:endParaRPr lang="es-P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topLeftCell="A10" zoomScale="130" zoomScaleNormal="130" workbookViewId="0">
      <selection activeCell="D28" sqref="D28"/>
    </sheetView>
  </sheetViews>
  <sheetFormatPr baseColWidth="10" defaultRowHeight="15" x14ac:dyDescent="0.25"/>
  <cols>
    <col min="3" max="3" width="15.140625" customWidth="1"/>
    <col min="4" max="4" width="13.28515625" customWidth="1"/>
    <col min="7" max="7" width="13.7109375" customWidth="1"/>
    <col min="8" max="8" width="13.28515625" customWidth="1"/>
    <col min="9" max="9" width="13.85546875" customWidth="1"/>
  </cols>
  <sheetData>
    <row r="2" spans="2:12" x14ac:dyDescent="0.25">
      <c r="B2" s="10" t="s">
        <v>0</v>
      </c>
      <c r="C2" s="10"/>
      <c r="D2" s="10"/>
      <c r="E2" s="10"/>
      <c r="F2" s="10"/>
    </row>
    <row r="3" spans="2:12" x14ac:dyDescent="0.25">
      <c r="B3" s="10"/>
      <c r="C3" s="10"/>
      <c r="D3" s="10"/>
      <c r="E3" s="10"/>
      <c r="F3" s="10"/>
      <c r="L3" t="s">
        <v>1</v>
      </c>
    </row>
    <row r="4" spans="2:12" x14ac:dyDescent="0.25">
      <c r="B4" s="10"/>
      <c r="C4" s="10"/>
      <c r="D4" s="10"/>
      <c r="E4" s="10"/>
      <c r="F4" s="10"/>
    </row>
    <row r="5" spans="2:12" x14ac:dyDescent="0.25">
      <c r="B5" s="10"/>
      <c r="C5" s="10"/>
      <c r="D5" s="10"/>
      <c r="E5" s="10"/>
      <c r="F5" s="10"/>
      <c r="L5" t="s">
        <v>2</v>
      </c>
    </row>
    <row r="6" spans="2:12" x14ac:dyDescent="0.25">
      <c r="G6" s="1">
        <f>D20</f>
        <v>271125</v>
      </c>
      <c r="H6" s="2">
        <f>D21</f>
        <v>325350</v>
      </c>
    </row>
    <row r="7" spans="2:12" x14ac:dyDescent="0.25">
      <c r="B7" s="3" t="s">
        <v>3</v>
      </c>
      <c r="C7" s="3" t="s">
        <v>4</v>
      </c>
    </row>
    <row r="8" spans="2:12" x14ac:dyDescent="0.25">
      <c r="B8" s="3">
        <v>1</v>
      </c>
      <c r="C8" s="4">
        <f>(72.3/(10000))*75000000</f>
        <v>542250</v>
      </c>
    </row>
    <row r="9" spans="2:12" x14ac:dyDescent="0.25">
      <c r="B9" s="3">
        <v>2</v>
      </c>
      <c r="C9" s="4">
        <f>(72.3/(10000))*90000000</f>
        <v>650700</v>
      </c>
      <c r="F9">
        <v>0</v>
      </c>
      <c r="G9">
        <v>1</v>
      </c>
      <c r="H9">
        <v>2</v>
      </c>
      <c r="I9">
        <v>3</v>
      </c>
    </row>
    <row r="10" spans="2:12" x14ac:dyDescent="0.25">
      <c r="B10" s="3">
        <v>3</v>
      </c>
      <c r="C10" s="4">
        <f>(72.3/(10000))*-45000000</f>
        <v>-325350</v>
      </c>
    </row>
    <row r="11" spans="2:12" x14ac:dyDescent="0.25">
      <c r="I11" s="1">
        <f>D22</f>
        <v>-162675</v>
      </c>
    </row>
    <row r="12" spans="2:12" x14ac:dyDescent="0.25">
      <c r="G12" s="5">
        <f>D19</f>
        <v>-379575</v>
      </c>
    </row>
    <row r="15" spans="2:12" x14ac:dyDescent="0.25">
      <c r="B15" t="s">
        <v>5</v>
      </c>
    </row>
    <row r="16" spans="2:12" x14ac:dyDescent="0.25">
      <c r="C16" s="6" t="s">
        <v>6</v>
      </c>
      <c r="D16" s="7">
        <f>(72.3/(10000))*105000000</f>
        <v>759150</v>
      </c>
    </row>
    <row r="18" spans="2:4" x14ac:dyDescent="0.25">
      <c r="C18" s="3" t="s">
        <v>3</v>
      </c>
      <c r="D18" s="3" t="s">
        <v>4</v>
      </c>
    </row>
    <row r="19" spans="2:4" x14ac:dyDescent="0.25">
      <c r="C19" s="3">
        <v>0</v>
      </c>
      <c r="D19" s="4">
        <f>-D16/2</f>
        <v>-379575</v>
      </c>
    </row>
    <row r="20" spans="2:4" x14ac:dyDescent="0.25">
      <c r="C20" s="3">
        <v>1</v>
      </c>
      <c r="D20" s="4">
        <f>(72.3/(10000))*75000000/2</f>
        <v>271125</v>
      </c>
    </row>
    <row r="21" spans="2:4" x14ac:dyDescent="0.25">
      <c r="C21" s="3">
        <v>2</v>
      </c>
      <c r="D21" s="4">
        <f>(72.3/(10000))*90000000/2</f>
        <v>325350</v>
      </c>
    </row>
    <row r="22" spans="2:4" x14ac:dyDescent="0.25">
      <c r="C22" s="3">
        <v>3</v>
      </c>
      <c r="D22" s="4">
        <f>(72.3/(10000))*-45000000/2</f>
        <v>-162675</v>
      </c>
    </row>
    <row r="26" spans="2:4" x14ac:dyDescent="0.25">
      <c r="B26" t="s">
        <v>7</v>
      </c>
    </row>
    <row r="28" spans="2:4" x14ac:dyDescent="0.25">
      <c r="C28" s="8" t="s">
        <v>8</v>
      </c>
      <c r="D28" s="9"/>
    </row>
  </sheetData>
  <mergeCells count="1">
    <mergeCell ref="B2:F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CARTAYA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</cp:lastModifiedBy>
  <dcterms:created xsi:type="dcterms:W3CDTF">2018-02-21T16:25:13Z</dcterms:created>
  <dcterms:modified xsi:type="dcterms:W3CDTF">2018-10-10T00:17:54Z</dcterms:modified>
</cp:coreProperties>
</file>