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NGENIERÍA ECONÓMICA Y FINANCIERA\PROYECTOS INTERESANTES\PROYECTO DE EVALUACION SOCIAL\"/>
    </mc:Choice>
  </mc:AlternateContent>
  <bookViews>
    <workbookView minimized="1" xWindow="0" yWindow="0" windowWidth="10215" windowHeight="699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E22" i="1"/>
  <c r="E43" i="1"/>
  <c r="G22" i="1"/>
  <c r="H22" i="1"/>
  <c r="I22" i="1"/>
  <c r="J22" i="1"/>
  <c r="K22" i="1"/>
  <c r="L22" i="1"/>
  <c r="M22" i="1"/>
  <c r="N22" i="1"/>
  <c r="F22" i="1"/>
  <c r="G2" i="1"/>
  <c r="H2" i="1"/>
  <c r="I2" i="1"/>
  <c r="J2" i="1"/>
  <c r="K2" i="1"/>
  <c r="L2" i="1"/>
  <c r="M2" i="1"/>
  <c r="N2" i="1"/>
  <c r="F2" i="1"/>
  <c r="K55" i="1" l="1"/>
  <c r="L55" i="1"/>
  <c r="M55" i="1"/>
  <c r="N55" i="1"/>
  <c r="O55" i="1"/>
  <c r="P55" i="1"/>
  <c r="Q55" i="1"/>
  <c r="R55" i="1"/>
  <c r="S55" i="1"/>
  <c r="J55" i="1"/>
  <c r="J49" i="1"/>
  <c r="K49" i="1"/>
  <c r="L49" i="1"/>
  <c r="M49" i="1"/>
  <c r="N49" i="1"/>
  <c r="O49" i="1"/>
  <c r="P49" i="1"/>
  <c r="Q49" i="1"/>
  <c r="R49" i="1"/>
  <c r="I49" i="1"/>
  <c r="D43" i="1"/>
  <c r="E44" i="1" s="1"/>
  <c r="F43" i="1"/>
</calcChain>
</file>

<file path=xl/sharedStrings.xml><?xml version="1.0" encoding="utf-8"?>
<sst xmlns="http://schemas.openxmlformats.org/spreadsheetml/2006/main" count="78" uniqueCount="17">
  <si>
    <t>Año 1</t>
  </si>
  <si>
    <t>Año 2</t>
  </si>
  <si>
    <t>Año 3</t>
  </si>
  <si>
    <t>Año 4</t>
  </si>
  <si>
    <t>Año 5</t>
  </si>
  <si>
    <t>Año 6</t>
  </si>
  <si>
    <t>Año 7</t>
  </si>
  <si>
    <t>Año 8</t>
  </si>
  <si>
    <t>Año 9</t>
  </si>
  <si>
    <t>Año 10</t>
  </si>
  <si>
    <t>Valor Bruto de Producción</t>
  </si>
  <si>
    <t>Cultivos</t>
  </si>
  <si>
    <t>Productos Agrícolas</t>
  </si>
  <si>
    <t>Costos totales de Producción "Sin Proyecto"</t>
  </si>
  <si>
    <t>VALOR BRUTO DE LA PRODUCCIÓN</t>
  </si>
  <si>
    <t>COSTOS TOTALES DE PRODUCCIÓN</t>
  </si>
  <si>
    <t>VALOR NETO DE PRODUCCIÓN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</si>
</sst>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/>
    <xf numFmtId="2" fontId="0" fillId="0" borderId="0" xfId="0" applyNumberFormat="1"/>
    <xf numFmtId="3" fontId="0" fillId="0" borderId="1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S55"/>
  <sheetViews>
    <sheetView tabSelected="1" topLeftCell="C1" workbookViewId="0">
      <selection activeCell="N22" sqref="N22"/>
    </sheetView>
  </sheetViews>
  <sheetFormatPr baseColWidth="10" defaultRowHeight="15" x14ac:dyDescent="0.25"/>
  <cols>
    <col min="4" max="4" width="11.7109375" bestFit="1" customWidth="1"/>
    <col min="5" max="5" width="15.28515625" customWidth="1"/>
  </cols>
  <sheetData>
    <row r="2" spans="4:14" x14ac:dyDescent="0.25">
      <c r="E2" s="1">
        <f>E15-E5</f>
        <v>0</v>
      </c>
      <c r="F2" s="1">
        <f>F15-F5</f>
        <v>1209975</v>
      </c>
      <c r="G2" s="1">
        <f t="shared" ref="G2:N2" si="0">G15-G5</f>
        <v>1178263</v>
      </c>
      <c r="H2" s="1">
        <f t="shared" si="0"/>
        <v>1164942</v>
      </c>
      <c r="I2" s="1">
        <f t="shared" si="0"/>
        <v>1151357</v>
      </c>
      <c r="J2" s="1">
        <f t="shared" si="0"/>
        <v>1151357</v>
      </c>
      <c r="K2" s="1">
        <f t="shared" si="0"/>
        <v>1151357</v>
      </c>
      <c r="L2" s="1">
        <f t="shared" si="0"/>
        <v>1151357</v>
      </c>
      <c r="M2" s="1">
        <f t="shared" si="0"/>
        <v>1151357</v>
      </c>
      <c r="N2" s="1">
        <f t="shared" si="0"/>
        <v>1151357</v>
      </c>
    </row>
    <row r="3" spans="4:14" x14ac:dyDescent="0.25">
      <c r="D3" s="2" t="s">
        <v>11</v>
      </c>
      <c r="E3" s="7" t="s">
        <v>10</v>
      </c>
      <c r="F3" s="7"/>
      <c r="G3" s="7"/>
      <c r="H3" s="7"/>
      <c r="I3" s="7"/>
      <c r="J3" s="7"/>
      <c r="K3" s="7"/>
      <c r="L3" s="7"/>
      <c r="M3" s="7"/>
      <c r="N3" s="7"/>
    </row>
    <row r="4" spans="4:14" ht="30" customHeight="1" x14ac:dyDescent="0.25">
      <c r="D4" s="8" t="s">
        <v>12</v>
      </c>
      <c r="E4" s="3" t="s">
        <v>0</v>
      </c>
      <c r="F4" s="3" t="s">
        <v>1</v>
      </c>
      <c r="G4" s="3" t="s">
        <v>2</v>
      </c>
      <c r="H4" s="3" t="s">
        <v>3</v>
      </c>
      <c r="I4" s="3" t="s">
        <v>4</v>
      </c>
      <c r="J4" s="3" t="s">
        <v>5</v>
      </c>
      <c r="K4" s="3" t="s">
        <v>6</v>
      </c>
      <c r="L4" s="3" t="s">
        <v>7</v>
      </c>
      <c r="M4" s="3" t="s">
        <v>8</v>
      </c>
      <c r="N4" s="3" t="s">
        <v>9</v>
      </c>
    </row>
    <row r="5" spans="4:14" x14ac:dyDescent="0.25">
      <c r="D5" s="8"/>
      <c r="E5" s="9">
        <v>247457</v>
      </c>
      <c r="F5" s="12">
        <v>1469805</v>
      </c>
      <c r="G5" s="12">
        <v>1421083</v>
      </c>
      <c r="H5" s="12">
        <v>1443221</v>
      </c>
      <c r="I5" s="12">
        <v>1435200</v>
      </c>
      <c r="J5" s="12">
        <v>1435200</v>
      </c>
      <c r="K5" s="12">
        <v>1435200</v>
      </c>
      <c r="L5" s="12">
        <v>1435200</v>
      </c>
      <c r="M5" s="12">
        <v>1435200</v>
      </c>
      <c r="N5" s="12">
        <v>1435200</v>
      </c>
    </row>
    <row r="6" spans="4:14" x14ac:dyDescent="0.25">
      <c r="D6" s="8"/>
      <c r="E6" s="10"/>
      <c r="F6" s="12"/>
      <c r="G6" s="12"/>
      <c r="H6" s="12"/>
      <c r="I6" s="12"/>
      <c r="J6" s="12"/>
      <c r="K6" s="12"/>
      <c r="L6" s="12"/>
      <c r="M6" s="12"/>
      <c r="N6" s="12"/>
    </row>
    <row r="7" spans="4:14" x14ac:dyDescent="0.25">
      <c r="D7" s="8"/>
      <c r="E7" s="10"/>
      <c r="F7" s="12"/>
      <c r="G7" s="12"/>
      <c r="H7" s="12"/>
      <c r="I7" s="12"/>
      <c r="J7" s="12"/>
      <c r="K7" s="12"/>
      <c r="L7" s="12"/>
      <c r="M7" s="12"/>
      <c r="N7" s="12"/>
    </row>
    <row r="8" spans="4:14" x14ac:dyDescent="0.25">
      <c r="D8" s="8"/>
      <c r="E8" s="10"/>
      <c r="F8" s="12"/>
      <c r="G8" s="12"/>
      <c r="H8" s="12"/>
      <c r="I8" s="12"/>
      <c r="J8" s="12"/>
      <c r="K8" s="12"/>
      <c r="L8" s="12"/>
      <c r="M8" s="12"/>
      <c r="N8" s="12"/>
    </row>
    <row r="9" spans="4:14" x14ac:dyDescent="0.25">
      <c r="D9" s="8"/>
      <c r="E9" s="10"/>
      <c r="F9" s="12"/>
      <c r="G9" s="12"/>
      <c r="H9" s="12"/>
      <c r="I9" s="12"/>
      <c r="J9" s="12"/>
      <c r="K9" s="12"/>
      <c r="L9" s="12"/>
      <c r="M9" s="12"/>
      <c r="N9" s="12"/>
    </row>
    <row r="10" spans="4:14" x14ac:dyDescent="0.25">
      <c r="D10" s="8"/>
      <c r="E10" s="10"/>
      <c r="F10" s="12"/>
      <c r="G10" s="12"/>
      <c r="H10" s="12"/>
      <c r="I10" s="12"/>
      <c r="J10" s="12"/>
      <c r="K10" s="12"/>
      <c r="L10" s="12"/>
      <c r="M10" s="12"/>
      <c r="N10" s="12"/>
    </row>
    <row r="11" spans="4:14" x14ac:dyDescent="0.25">
      <c r="D11" s="8"/>
      <c r="E11" s="11"/>
      <c r="F11" s="12"/>
      <c r="G11" s="12"/>
      <c r="H11" s="12"/>
      <c r="I11" s="12"/>
      <c r="J11" s="12"/>
      <c r="K11" s="12"/>
      <c r="L11" s="12"/>
      <c r="M11" s="12"/>
      <c r="N11" s="12"/>
    </row>
    <row r="13" spans="4:14" x14ac:dyDescent="0.25">
      <c r="D13" s="2" t="s">
        <v>11</v>
      </c>
      <c r="E13" s="7" t="s">
        <v>10</v>
      </c>
      <c r="F13" s="7"/>
      <c r="G13" s="7"/>
      <c r="H13" s="7"/>
      <c r="I13" s="7"/>
      <c r="J13" s="7"/>
      <c r="K13" s="7"/>
      <c r="L13" s="7"/>
      <c r="M13" s="7"/>
      <c r="N13" s="7"/>
    </row>
    <row r="14" spans="4:14" x14ac:dyDescent="0.25">
      <c r="D14" s="8" t="s">
        <v>12</v>
      </c>
      <c r="E14" s="3" t="s">
        <v>0</v>
      </c>
      <c r="F14" s="3" t="s">
        <v>1</v>
      </c>
      <c r="G14" s="3" t="s">
        <v>2</v>
      </c>
      <c r="H14" s="3" t="s">
        <v>3</v>
      </c>
      <c r="I14" s="3" t="s">
        <v>4</v>
      </c>
      <c r="J14" s="3" t="s">
        <v>5</v>
      </c>
      <c r="K14" s="3" t="s">
        <v>6</v>
      </c>
      <c r="L14" s="3" t="s">
        <v>7</v>
      </c>
      <c r="M14" s="3" t="s">
        <v>8</v>
      </c>
      <c r="N14" s="3" t="s">
        <v>9</v>
      </c>
    </row>
    <row r="15" spans="4:14" x14ac:dyDescent="0.25">
      <c r="D15" s="8"/>
      <c r="E15" s="9">
        <v>247457</v>
      </c>
      <c r="F15" s="12">
        <v>2679780</v>
      </c>
      <c r="G15" s="12">
        <v>2599346</v>
      </c>
      <c r="H15" s="12">
        <v>2608163</v>
      </c>
      <c r="I15" s="12">
        <v>2586557</v>
      </c>
      <c r="J15" s="12">
        <v>2586557</v>
      </c>
      <c r="K15" s="12">
        <v>2586557</v>
      </c>
      <c r="L15" s="12">
        <v>2586557</v>
      </c>
      <c r="M15" s="12">
        <v>2586557</v>
      </c>
      <c r="N15" s="12">
        <v>2586557</v>
      </c>
    </row>
    <row r="16" spans="4:14" x14ac:dyDescent="0.25">
      <c r="D16" s="8"/>
      <c r="E16" s="10"/>
      <c r="F16" s="12"/>
      <c r="G16" s="12"/>
      <c r="H16" s="12"/>
      <c r="I16" s="12"/>
      <c r="J16" s="12"/>
      <c r="K16" s="12"/>
      <c r="L16" s="12"/>
      <c r="M16" s="12"/>
      <c r="N16" s="12"/>
    </row>
    <row r="17" spans="4:14" x14ac:dyDescent="0.25">
      <c r="D17" s="8"/>
      <c r="E17" s="10"/>
      <c r="F17" s="12"/>
      <c r="G17" s="12"/>
      <c r="H17" s="12"/>
      <c r="I17" s="12"/>
      <c r="J17" s="12"/>
      <c r="K17" s="12"/>
      <c r="L17" s="12"/>
      <c r="M17" s="12"/>
      <c r="N17" s="12"/>
    </row>
    <row r="18" spans="4:14" x14ac:dyDescent="0.25">
      <c r="D18" s="8"/>
      <c r="E18" s="10"/>
      <c r="F18" s="12"/>
      <c r="G18" s="12"/>
      <c r="H18" s="12"/>
      <c r="I18" s="12"/>
      <c r="J18" s="12"/>
      <c r="K18" s="12"/>
      <c r="L18" s="12"/>
      <c r="M18" s="12"/>
      <c r="N18" s="12"/>
    </row>
    <row r="19" spans="4:14" x14ac:dyDescent="0.25">
      <c r="D19" s="8"/>
      <c r="E19" s="10"/>
      <c r="F19" s="12"/>
      <c r="G19" s="12"/>
      <c r="H19" s="12"/>
      <c r="I19" s="12"/>
      <c r="J19" s="12"/>
      <c r="K19" s="12"/>
      <c r="L19" s="12"/>
      <c r="M19" s="12"/>
      <c r="N19" s="12"/>
    </row>
    <row r="20" spans="4:14" x14ac:dyDescent="0.25">
      <c r="D20" s="8"/>
      <c r="E20" s="10"/>
      <c r="F20" s="12"/>
      <c r="G20" s="12"/>
      <c r="H20" s="12"/>
      <c r="I20" s="12"/>
      <c r="J20" s="12"/>
      <c r="K20" s="12"/>
      <c r="L20" s="12"/>
      <c r="M20" s="12"/>
      <c r="N20" s="12"/>
    </row>
    <row r="21" spans="4:14" x14ac:dyDescent="0.25">
      <c r="D21" s="8"/>
      <c r="E21" s="11"/>
      <c r="F21" s="12"/>
      <c r="G21" s="12"/>
      <c r="H21" s="12"/>
      <c r="I21" s="12"/>
      <c r="J21" s="12"/>
      <c r="K21" s="12"/>
      <c r="L21" s="12"/>
      <c r="M21" s="12"/>
      <c r="N21" s="12"/>
    </row>
    <row r="22" spans="4:14" x14ac:dyDescent="0.25">
      <c r="E22" s="1">
        <f>E35-E25</f>
        <v>0</v>
      </c>
      <c r="F22" s="1">
        <f>F35-F25</f>
        <v>665110</v>
      </c>
      <c r="G22" s="1">
        <f t="shared" ref="G22:N22" si="1">G35-G25</f>
        <v>646388</v>
      </c>
      <c r="H22" s="1">
        <f t="shared" si="1"/>
        <v>638525</v>
      </c>
      <c r="I22" s="1">
        <f t="shared" si="1"/>
        <v>630505</v>
      </c>
      <c r="J22" s="1">
        <f t="shared" si="1"/>
        <v>630505</v>
      </c>
      <c r="K22" s="1">
        <f t="shared" si="1"/>
        <v>630505</v>
      </c>
      <c r="L22" s="1">
        <f t="shared" si="1"/>
        <v>630505</v>
      </c>
      <c r="M22" s="1">
        <f t="shared" si="1"/>
        <v>630505</v>
      </c>
      <c r="N22" s="1">
        <f t="shared" si="1"/>
        <v>630505</v>
      </c>
    </row>
    <row r="23" spans="4:14" x14ac:dyDescent="0.25">
      <c r="D23" s="2" t="s">
        <v>11</v>
      </c>
      <c r="E23" s="7" t="s">
        <v>13</v>
      </c>
      <c r="F23" s="7"/>
      <c r="G23" s="7"/>
      <c r="H23" s="7"/>
      <c r="I23" s="7"/>
      <c r="J23" s="7"/>
      <c r="K23" s="7"/>
      <c r="L23" s="7"/>
      <c r="M23" s="7"/>
      <c r="N23" s="7"/>
    </row>
    <row r="24" spans="4:14" x14ac:dyDescent="0.25">
      <c r="D24" s="8" t="s">
        <v>12</v>
      </c>
      <c r="E24" s="3" t="s">
        <v>0</v>
      </c>
      <c r="F24" s="3" t="s">
        <v>1</v>
      </c>
      <c r="G24" s="3" t="s">
        <v>2</v>
      </c>
      <c r="H24" s="3" t="s">
        <v>3</v>
      </c>
      <c r="I24" s="3" t="s">
        <v>4</v>
      </c>
      <c r="J24" s="3" t="s">
        <v>5</v>
      </c>
      <c r="K24" s="3" t="s">
        <v>6</v>
      </c>
      <c r="L24" s="3" t="s">
        <v>7</v>
      </c>
      <c r="M24" s="3" t="s">
        <v>8</v>
      </c>
      <c r="N24" s="3" t="s">
        <v>9</v>
      </c>
    </row>
    <row r="25" spans="4:14" x14ac:dyDescent="0.25">
      <c r="D25" s="8"/>
      <c r="E25" s="9">
        <v>356600</v>
      </c>
      <c r="F25" s="12">
        <v>374430</v>
      </c>
      <c r="G25" s="12">
        <v>393152</v>
      </c>
      <c r="H25" s="12">
        <v>401015</v>
      </c>
      <c r="I25" s="12">
        <v>409035</v>
      </c>
      <c r="J25" s="12">
        <v>409035</v>
      </c>
      <c r="K25" s="12">
        <v>409035</v>
      </c>
      <c r="L25" s="12">
        <v>409035</v>
      </c>
      <c r="M25" s="12">
        <v>409035</v>
      </c>
      <c r="N25" s="12">
        <v>409035</v>
      </c>
    </row>
    <row r="26" spans="4:14" x14ac:dyDescent="0.25">
      <c r="D26" s="8"/>
      <c r="E26" s="10"/>
      <c r="F26" s="12"/>
      <c r="G26" s="12"/>
      <c r="H26" s="12"/>
      <c r="I26" s="12"/>
      <c r="J26" s="12"/>
      <c r="K26" s="12"/>
      <c r="L26" s="12"/>
      <c r="M26" s="12"/>
      <c r="N26" s="12"/>
    </row>
    <row r="27" spans="4:14" x14ac:dyDescent="0.25">
      <c r="D27" s="8"/>
      <c r="E27" s="10"/>
      <c r="F27" s="12"/>
      <c r="G27" s="12"/>
      <c r="H27" s="12"/>
      <c r="I27" s="12"/>
      <c r="J27" s="12"/>
      <c r="K27" s="12"/>
      <c r="L27" s="12"/>
      <c r="M27" s="12"/>
      <c r="N27" s="12"/>
    </row>
    <row r="28" spans="4:14" x14ac:dyDescent="0.25">
      <c r="D28" s="8"/>
      <c r="E28" s="10"/>
      <c r="F28" s="12"/>
      <c r="G28" s="12"/>
      <c r="H28" s="12"/>
      <c r="I28" s="12"/>
      <c r="J28" s="12"/>
      <c r="K28" s="12"/>
      <c r="L28" s="12"/>
      <c r="M28" s="12"/>
      <c r="N28" s="12"/>
    </row>
    <row r="29" spans="4:14" x14ac:dyDescent="0.25">
      <c r="D29" s="8"/>
      <c r="E29" s="10"/>
      <c r="F29" s="12"/>
      <c r="G29" s="12"/>
      <c r="H29" s="12"/>
      <c r="I29" s="12"/>
      <c r="J29" s="12"/>
      <c r="K29" s="12"/>
      <c r="L29" s="12"/>
      <c r="M29" s="12"/>
      <c r="N29" s="12"/>
    </row>
    <row r="30" spans="4:14" x14ac:dyDescent="0.25">
      <c r="D30" s="8"/>
      <c r="E30" s="10"/>
      <c r="F30" s="12"/>
      <c r="G30" s="12"/>
      <c r="H30" s="12"/>
      <c r="I30" s="12"/>
      <c r="J30" s="12"/>
      <c r="K30" s="12"/>
      <c r="L30" s="12"/>
      <c r="M30" s="12"/>
      <c r="N30" s="12"/>
    </row>
    <row r="31" spans="4:14" x14ac:dyDescent="0.25">
      <c r="D31" s="8"/>
      <c r="E31" s="11"/>
      <c r="F31" s="12"/>
      <c r="G31" s="12"/>
      <c r="H31" s="12"/>
      <c r="I31" s="12"/>
      <c r="J31" s="12"/>
      <c r="K31" s="12"/>
      <c r="L31" s="12"/>
      <c r="M31" s="12"/>
      <c r="N31" s="12"/>
    </row>
    <row r="33" spans="4:18" x14ac:dyDescent="0.25">
      <c r="D33" s="2" t="s">
        <v>11</v>
      </c>
      <c r="E33" s="7" t="s">
        <v>13</v>
      </c>
      <c r="F33" s="7"/>
      <c r="G33" s="7"/>
      <c r="H33" s="7"/>
      <c r="I33" s="7"/>
      <c r="J33" s="7"/>
      <c r="K33" s="7"/>
      <c r="L33" s="7"/>
      <c r="M33" s="7"/>
      <c r="N33" s="7"/>
    </row>
    <row r="34" spans="4:18" x14ac:dyDescent="0.25">
      <c r="D34" s="8" t="s">
        <v>12</v>
      </c>
      <c r="E34" s="3" t="s">
        <v>0</v>
      </c>
      <c r="F34" s="3" t="s">
        <v>1</v>
      </c>
      <c r="G34" s="3" t="s">
        <v>2</v>
      </c>
      <c r="H34" s="3" t="s">
        <v>3</v>
      </c>
      <c r="I34" s="3" t="s">
        <v>4</v>
      </c>
      <c r="J34" s="3" t="s">
        <v>5</v>
      </c>
      <c r="K34" s="3" t="s">
        <v>6</v>
      </c>
      <c r="L34" s="3" t="s">
        <v>7</v>
      </c>
      <c r="M34" s="3" t="s">
        <v>8</v>
      </c>
      <c r="N34" s="3" t="s">
        <v>9</v>
      </c>
    </row>
    <row r="35" spans="4:18" x14ac:dyDescent="0.25">
      <c r="D35" s="8"/>
      <c r="E35" s="9">
        <v>356600</v>
      </c>
      <c r="F35" s="12">
        <v>1039540</v>
      </c>
      <c r="G35" s="9">
        <v>1039540</v>
      </c>
      <c r="H35" s="12">
        <v>1039540</v>
      </c>
      <c r="I35" s="9">
        <v>1039540</v>
      </c>
      <c r="J35" s="12">
        <v>1039540</v>
      </c>
      <c r="K35" s="9">
        <v>1039540</v>
      </c>
      <c r="L35" s="12">
        <v>1039540</v>
      </c>
      <c r="M35" s="9">
        <v>1039540</v>
      </c>
      <c r="N35" s="12">
        <v>1039540</v>
      </c>
    </row>
    <row r="36" spans="4:18" x14ac:dyDescent="0.25">
      <c r="D36" s="8"/>
      <c r="E36" s="10"/>
      <c r="F36" s="12"/>
      <c r="G36" s="10"/>
      <c r="H36" s="12"/>
      <c r="I36" s="10"/>
      <c r="J36" s="12"/>
      <c r="K36" s="10"/>
      <c r="L36" s="12"/>
      <c r="M36" s="10"/>
      <c r="N36" s="12"/>
    </row>
    <row r="37" spans="4:18" x14ac:dyDescent="0.25">
      <c r="D37" s="8"/>
      <c r="E37" s="10"/>
      <c r="F37" s="12"/>
      <c r="G37" s="10"/>
      <c r="H37" s="12"/>
      <c r="I37" s="10"/>
      <c r="J37" s="12"/>
      <c r="K37" s="10"/>
      <c r="L37" s="12"/>
      <c r="M37" s="10"/>
      <c r="N37" s="12"/>
    </row>
    <row r="38" spans="4:18" x14ac:dyDescent="0.25">
      <c r="D38" s="8"/>
      <c r="E38" s="10"/>
      <c r="F38" s="12"/>
      <c r="G38" s="10"/>
      <c r="H38" s="12"/>
      <c r="I38" s="10"/>
      <c r="J38" s="12"/>
      <c r="K38" s="10"/>
      <c r="L38" s="12"/>
      <c r="M38" s="10"/>
      <c r="N38" s="12"/>
    </row>
    <row r="39" spans="4:18" x14ac:dyDescent="0.25">
      <c r="D39" s="8"/>
      <c r="E39" s="10"/>
      <c r="F39" s="12"/>
      <c r="G39" s="10"/>
      <c r="H39" s="12"/>
      <c r="I39" s="10"/>
      <c r="J39" s="12"/>
      <c r="K39" s="10"/>
      <c r="L39" s="12"/>
      <c r="M39" s="10"/>
      <c r="N39" s="12"/>
    </row>
    <row r="40" spans="4:18" x14ac:dyDescent="0.25">
      <c r="D40" s="8"/>
      <c r="E40" s="10"/>
      <c r="F40" s="12"/>
      <c r="G40" s="10"/>
      <c r="H40" s="12"/>
      <c r="I40" s="10"/>
      <c r="J40" s="12"/>
      <c r="K40" s="10"/>
      <c r="L40" s="12"/>
      <c r="M40" s="10"/>
      <c r="N40" s="12"/>
    </row>
    <row r="41" spans="4:18" x14ac:dyDescent="0.25">
      <c r="D41" s="8"/>
      <c r="E41" s="11"/>
      <c r="F41" s="12"/>
      <c r="G41" s="11"/>
      <c r="H41" s="12"/>
      <c r="I41" s="11"/>
      <c r="J41" s="12"/>
      <c r="K41" s="11"/>
      <c r="L41" s="12"/>
      <c r="M41" s="11"/>
      <c r="N41" s="12"/>
    </row>
    <row r="43" spans="4:18" x14ac:dyDescent="0.25">
      <c r="D43" s="1">
        <f>3826226*(1/(1+0.14)^1)</f>
        <v>3356338.5964912279</v>
      </c>
      <c r="E43" s="4">
        <f>13670*(((1+0.14)^9-1)/(0.14*(1+0.14)^9)*(1/(1+0.14)^1))</f>
        <v>59313.072814657819</v>
      </c>
      <c r="F43" s="4">
        <f>(1/(1+0.14)^1)</f>
        <v>0.8771929824561403</v>
      </c>
    </row>
    <row r="44" spans="4:18" x14ac:dyDescent="0.25">
      <c r="E44" s="1">
        <f>D43+E43</f>
        <v>3415651.6693058857</v>
      </c>
    </row>
    <row r="46" spans="4:18" x14ac:dyDescent="0.25">
      <c r="I46" s="3" t="s">
        <v>0</v>
      </c>
      <c r="J46" s="3" t="s">
        <v>1</v>
      </c>
      <c r="K46" s="3" t="s">
        <v>2</v>
      </c>
      <c r="L46" s="3" t="s">
        <v>3</v>
      </c>
      <c r="M46" s="3" t="s">
        <v>4</v>
      </c>
      <c r="N46" s="3" t="s">
        <v>5</v>
      </c>
      <c r="O46" s="3" t="s">
        <v>6</v>
      </c>
      <c r="P46" s="3" t="s">
        <v>7</v>
      </c>
      <c r="Q46" s="3" t="s">
        <v>8</v>
      </c>
      <c r="R46" s="3" t="s">
        <v>9</v>
      </c>
    </row>
    <row r="47" spans="4:18" x14ac:dyDescent="0.25">
      <c r="E47" s="7" t="s">
        <v>14</v>
      </c>
      <c r="F47" s="7"/>
      <c r="G47" s="7"/>
      <c r="H47" s="7"/>
      <c r="I47" s="5">
        <v>247457</v>
      </c>
      <c r="J47" s="5">
        <v>1469805</v>
      </c>
      <c r="K47" s="5">
        <v>1451083</v>
      </c>
      <c r="L47" s="5">
        <v>1443221</v>
      </c>
      <c r="M47" s="5">
        <v>1435200</v>
      </c>
      <c r="N47" s="5">
        <v>1435200</v>
      </c>
      <c r="O47" s="5">
        <v>1435200</v>
      </c>
      <c r="P47" s="5">
        <v>1435200</v>
      </c>
      <c r="Q47" s="5">
        <v>1435200</v>
      </c>
      <c r="R47" s="5">
        <v>1435200</v>
      </c>
    </row>
    <row r="48" spans="4:18" x14ac:dyDescent="0.25">
      <c r="E48" s="13" t="s">
        <v>15</v>
      </c>
      <c r="F48" s="14"/>
      <c r="G48" s="14"/>
      <c r="H48" s="15"/>
      <c r="I48" s="5">
        <v>356600</v>
      </c>
      <c r="J48" s="5">
        <v>374430</v>
      </c>
      <c r="K48" s="5">
        <v>393152</v>
      </c>
      <c r="L48" s="5">
        <v>401015</v>
      </c>
      <c r="M48" s="5">
        <v>409035</v>
      </c>
      <c r="N48" s="5">
        <v>409035</v>
      </c>
      <c r="O48" s="5">
        <v>409035</v>
      </c>
      <c r="P48" s="5">
        <v>409035</v>
      </c>
      <c r="Q48" s="5">
        <v>409035</v>
      </c>
      <c r="R48" s="5">
        <v>409035</v>
      </c>
    </row>
    <row r="49" spans="5:19" x14ac:dyDescent="0.25">
      <c r="E49" s="13" t="s">
        <v>16</v>
      </c>
      <c r="F49" s="14"/>
      <c r="G49" s="14"/>
      <c r="H49" s="15"/>
      <c r="I49" s="5">
        <f>I47-I48</f>
        <v>-109143</v>
      </c>
      <c r="J49" s="5">
        <f t="shared" ref="J49:R49" si="2">J47-J48</f>
        <v>1095375</v>
      </c>
      <c r="K49" s="5">
        <f t="shared" si="2"/>
        <v>1057931</v>
      </c>
      <c r="L49" s="5">
        <f t="shared" si="2"/>
        <v>1042206</v>
      </c>
      <c r="M49" s="5">
        <f t="shared" si="2"/>
        <v>1026165</v>
      </c>
      <c r="N49" s="5">
        <f t="shared" si="2"/>
        <v>1026165</v>
      </c>
      <c r="O49" s="5">
        <f t="shared" si="2"/>
        <v>1026165</v>
      </c>
      <c r="P49" s="5">
        <f t="shared" si="2"/>
        <v>1026165</v>
      </c>
      <c r="Q49" s="5">
        <f t="shared" si="2"/>
        <v>1026165</v>
      </c>
      <c r="R49" s="5">
        <f t="shared" si="2"/>
        <v>1026165</v>
      </c>
    </row>
    <row r="52" spans="5:19" x14ac:dyDescent="0.25">
      <c r="J52" s="3" t="s">
        <v>0</v>
      </c>
      <c r="K52" s="3" t="s">
        <v>1</v>
      </c>
      <c r="L52" s="3" t="s">
        <v>2</v>
      </c>
      <c r="M52" s="3" t="s">
        <v>3</v>
      </c>
      <c r="N52" s="3" t="s">
        <v>4</v>
      </c>
      <c r="O52" s="3" t="s">
        <v>5</v>
      </c>
      <c r="P52" s="3" t="s">
        <v>6</v>
      </c>
      <c r="Q52" s="3" t="s">
        <v>7</v>
      </c>
      <c r="R52" s="3" t="s">
        <v>8</v>
      </c>
      <c r="S52" s="3" t="s">
        <v>9</v>
      </c>
    </row>
    <row r="53" spans="5:19" x14ac:dyDescent="0.25">
      <c r="F53" s="13" t="s">
        <v>14</v>
      </c>
      <c r="G53" s="14"/>
      <c r="H53" s="14"/>
      <c r="I53" s="15"/>
      <c r="J53" s="5">
        <v>247457</v>
      </c>
      <c r="K53" s="5">
        <v>2679780</v>
      </c>
      <c r="L53" s="5">
        <v>2569346</v>
      </c>
      <c r="M53" s="5">
        <v>2608163</v>
      </c>
      <c r="N53" s="5">
        <v>2586557</v>
      </c>
      <c r="O53" s="5">
        <v>2586557</v>
      </c>
      <c r="P53" s="5">
        <v>2586557</v>
      </c>
      <c r="Q53" s="5">
        <v>2586557</v>
      </c>
      <c r="R53" s="5">
        <v>2586557</v>
      </c>
      <c r="S53" s="5">
        <v>2586557</v>
      </c>
    </row>
    <row r="54" spans="5:19" x14ac:dyDescent="0.25">
      <c r="F54" s="13" t="s">
        <v>15</v>
      </c>
      <c r="G54" s="14"/>
      <c r="H54" s="14"/>
      <c r="I54" s="15"/>
      <c r="J54" s="5">
        <v>356600</v>
      </c>
      <c r="K54" s="5">
        <v>1039540</v>
      </c>
      <c r="L54" s="6">
        <v>1039540</v>
      </c>
      <c r="M54" s="5">
        <v>1039540</v>
      </c>
      <c r="N54" s="6">
        <v>1039540</v>
      </c>
      <c r="O54" s="5">
        <v>1039540</v>
      </c>
      <c r="P54" s="6">
        <v>1039540</v>
      </c>
      <c r="Q54" s="5">
        <v>1039540</v>
      </c>
      <c r="R54" s="6">
        <v>1039540</v>
      </c>
      <c r="S54" s="5">
        <v>1039540</v>
      </c>
    </row>
    <row r="55" spans="5:19" x14ac:dyDescent="0.25">
      <c r="F55" s="13" t="s">
        <v>16</v>
      </c>
      <c r="G55" s="14"/>
      <c r="H55" s="14"/>
      <c r="I55" s="15"/>
      <c r="J55" s="5">
        <f>J53-J54</f>
        <v>-109143</v>
      </c>
      <c r="K55" s="5">
        <f t="shared" ref="K55:S55" si="3">K53-K54</f>
        <v>1640240</v>
      </c>
      <c r="L55" s="5">
        <f t="shared" si="3"/>
        <v>1529806</v>
      </c>
      <c r="M55" s="5">
        <f t="shared" si="3"/>
        <v>1568623</v>
      </c>
      <c r="N55" s="5">
        <f t="shared" si="3"/>
        <v>1547017</v>
      </c>
      <c r="O55" s="5">
        <f t="shared" si="3"/>
        <v>1547017</v>
      </c>
      <c r="P55" s="5">
        <f t="shared" si="3"/>
        <v>1547017</v>
      </c>
      <c r="Q55" s="5">
        <f t="shared" si="3"/>
        <v>1547017</v>
      </c>
      <c r="R55" s="5">
        <f t="shared" si="3"/>
        <v>1547017</v>
      </c>
      <c r="S55" s="5">
        <f t="shared" si="3"/>
        <v>1547017</v>
      </c>
    </row>
  </sheetData>
  <mergeCells count="54">
    <mergeCell ref="F55:I55"/>
    <mergeCell ref="E48:H48"/>
    <mergeCell ref="E49:H49"/>
    <mergeCell ref="E47:H47"/>
    <mergeCell ref="F53:I53"/>
    <mergeCell ref="F54:I54"/>
    <mergeCell ref="E33:N33"/>
    <mergeCell ref="D34:D41"/>
    <mergeCell ref="E35:E41"/>
    <mergeCell ref="F35:F41"/>
    <mergeCell ref="G35:G41"/>
    <mergeCell ref="H35:H41"/>
    <mergeCell ref="I35:I41"/>
    <mergeCell ref="J35:J41"/>
    <mergeCell ref="K35:K41"/>
    <mergeCell ref="L35:L41"/>
    <mergeCell ref="M35:M41"/>
    <mergeCell ref="N35:N41"/>
    <mergeCell ref="N25:N31"/>
    <mergeCell ref="K15:K21"/>
    <mergeCell ref="L15:L21"/>
    <mergeCell ref="M15:M21"/>
    <mergeCell ref="N15:N21"/>
    <mergeCell ref="E23:N23"/>
    <mergeCell ref="I25:I31"/>
    <mergeCell ref="J25:J31"/>
    <mergeCell ref="K25:K31"/>
    <mergeCell ref="L25:L31"/>
    <mergeCell ref="M25:M31"/>
    <mergeCell ref="D24:D31"/>
    <mergeCell ref="E25:E31"/>
    <mergeCell ref="F25:F31"/>
    <mergeCell ref="G25:G31"/>
    <mergeCell ref="H25:H31"/>
    <mergeCell ref="E13:N13"/>
    <mergeCell ref="D14:D21"/>
    <mergeCell ref="E15:E21"/>
    <mergeCell ref="F15:F21"/>
    <mergeCell ref="G15:G21"/>
    <mergeCell ref="H15:H21"/>
    <mergeCell ref="I15:I21"/>
    <mergeCell ref="J15:J21"/>
    <mergeCell ref="E3:N3"/>
    <mergeCell ref="D4:D11"/>
    <mergeCell ref="E5:E11"/>
    <mergeCell ref="F5:F11"/>
    <mergeCell ref="G5:G11"/>
    <mergeCell ref="H5:H11"/>
    <mergeCell ref="I5:I11"/>
    <mergeCell ref="J5:J11"/>
    <mergeCell ref="K5:K11"/>
    <mergeCell ref="L5:L11"/>
    <mergeCell ref="M5:M11"/>
    <mergeCell ref="N5:N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2017-10-20T16:15:19Z</dcterms:created>
  <dcterms:modified xsi:type="dcterms:W3CDTF">2017-12-05T09:06:52Z</dcterms:modified>
</cp:coreProperties>
</file>